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'OdenekDurum'!$D$1</definedName>
    <definedName name="Ay">'OdenekDurum'!$B$3</definedName>
    <definedName name="BaslaSatir">'OdenekDurum'!$A$14</definedName>
    <definedName name="ButceYil">'OdenekDurum'!$B$1</definedName>
    <definedName name="FormatSatir">'OdenekDurum'!$A$4</definedName>
    <definedName name="KurAd">'OdenekDurum'!$B$2</definedName>
    <definedName name="ToplamFormatSatir">'OdenekDurum'!$F$7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<sst xmlns="http://schemas.openxmlformats.org/spreadsheetml/2006/main" count="72" uniqueCount="42">
  <si>
    <t>62- YÜKSEKÖĞRETİM</t>
  </si>
  <si>
    <t>TERTİP</t>
  </si>
  <si>
    <t>KBÖ</t>
  </si>
  <si>
    <t>EKLENEN</t>
  </si>
  <si>
    <t>DÜŞÜLEN</t>
  </si>
  <si>
    <t>TOPLAM ÖDENEK</t>
  </si>
  <si>
    <t>SERBEST</t>
  </si>
  <si>
    <t>BLOKE</t>
  </si>
  <si>
    <t xml:space="preserve">ÖDENEK GÖNDERME </t>
  </si>
  <si>
    <t>TENKİS</t>
  </si>
  <si>
    <t xml:space="preserve">TOPLAM ÖDENEK GÖNDERME </t>
  </si>
  <si>
    <t>KULLANILABİLİR ÖDENEK GÖNDERME</t>
  </si>
  <si>
    <t>KALAN</t>
  </si>
  <si>
    <t>PROGRAM</t>
  </si>
  <si>
    <t>ALTPROGRAM</t>
  </si>
  <si>
    <t>FAALİYET</t>
  </si>
  <si>
    <t>ALT FAALİYET</t>
  </si>
  <si>
    <t>Yıl:</t>
  </si>
  <si>
    <t>Kurum:</t>
  </si>
  <si>
    <t>MİLLİ SARAYLAR VE TARİHİ YAPILAR MESLEK YÜKSEKOKULU</t>
  </si>
  <si>
    <t>TOPLAM 
ÖDENEK-HARCAMA</t>
  </si>
  <si>
    <t>TOPLAM</t>
  </si>
  <si>
    <t>Avans Dahil?:</t>
  </si>
  <si>
    <t>KURUM İÇİ AKTARMA</t>
  </si>
  <si>
    <t>KURUM İÇİ DÜŞÜLEN</t>
  </si>
  <si>
    <t>YEDEKTEN AKTARMA</t>
  </si>
  <si>
    <t>239- ÖN LİSANS EĞİTİMİ, LİSANS EĞİTİMİ VE LİSANSÜSTÜ EĞİTİM</t>
  </si>
  <si>
    <t>756- Yükseköğretim Kurumları Birinci Öğretim</t>
  </si>
  <si>
    <t>1882- Yükseköğretim Kurumları Birinci Öğretim</t>
  </si>
  <si>
    <t>62.239.756.1882-0410.0022-02-01.01</t>
  </si>
  <si>
    <t>62</t>
  </si>
  <si>
    <t>239</t>
  </si>
  <si>
    <t>756</t>
  </si>
  <si>
    <t>1882</t>
  </si>
  <si>
    <t>0410</t>
  </si>
  <si>
    <t>0022</t>
  </si>
  <si>
    <t>02</t>
  </si>
  <si>
    <t>01</t>
  </si>
  <si>
    <t>62.239.756.1882-0410.0022-02-02.01</t>
  </si>
  <si>
    <t>62.239.756.1882-0410.0022-02-03.02</t>
  </si>
  <si>
    <t>03</t>
  </si>
  <si>
    <t>(AVANS DAHİL)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</si>
</sst>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4">
    <font>
      <sz val="10"/>
      <name val="Tahoma"/>
      <family val="0"/>
    </font>
    <font>
      <b/>
      <sz val="9"/>
      <name val="Tahoma"/>
      <family val="2"/>
    </font>
    <font>
      <sz val="8"/>
      <color indexed="9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i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18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5" fillId="0" borderId="11" xfId="53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4" xfId="0" applyFont="1" applyBorder="1" applyAlignment="1">
      <alignment horizontal="left" vertical="center"/>
    </xf>
    <xf numFmtId="4" fontId="4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7"/>
  <sheetViews>
    <sheetView tabSelected="1" zoomScale="70" zoomScaleNormal="70" workbookViewId="0" topLeftCell="A9">
      <selection activeCell="C23" sqref="C23"/>
    </sheetView>
  </sheetViews>
  <sheetFormatPr defaultColWidth="9.140625" defaultRowHeight="12.75"/>
  <cols>
    <col min="1" max="4" width="30.7109375" style="8" customWidth="1"/>
    <col min="5" max="5" width="32.57421875" style="8" customWidth="1"/>
    <col min="6" max="18" width="15.7109375" style="8" customWidth="1"/>
    <col min="19" max="19" width="15.140625" style="8" customWidth="1"/>
    <col min="20" max="20" width="13.57421875" style="8" customWidth="1"/>
    <col min="21" max="21" width="12.140625" style="8" customWidth="1"/>
    <col min="22" max="70" width="9.140625" style="8" customWidth="1"/>
    <col min="71" max="81" width="9.140625" style="8" hidden="1" customWidth="1"/>
    <col min="82" max="16384" width="9.140625" style="8" customWidth="1"/>
  </cols>
  <sheetData>
    <row r="1" spans="1:4" ht="12.75" hidden="1">
      <c r="A1" s="8" t="s">
        <v>17</v>
      </c>
      <c r="B1" s="8">
        <v>2022</v>
      </c>
      <c r="C1" s="21" t="s">
        <v>22</v>
      </c>
      <c r="D1" s="21" t="s">
        <v>41</v>
      </c>
    </row>
    <row r="2" spans="1:2" ht="12.75" hidden="1">
      <c r="A2" s="8" t="s">
        <v>18</v>
      </c>
      <c r="B2" s="8" t="s">
        <v>19</v>
      </c>
    </row>
    <row r="3" spans="2:21" ht="12.75" hidden="1">
      <c r="B3" s="8">
        <v>12</v>
      </c>
      <c r="F3" s="8">
        <v>1</v>
      </c>
      <c r="G3" s="8">
        <v>2</v>
      </c>
      <c r="H3" s="8">
        <v>3</v>
      </c>
      <c r="I3" s="8">
        <v>4</v>
      </c>
      <c r="J3" s="8">
        <v>5</v>
      </c>
      <c r="K3" s="8">
        <v>6</v>
      </c>
      <c r="L3" s="8">
        <v>7</v>
      </c>
      <c r="M3" s="8">
        <v>8</v>
      </c>
      <c r="N3" s="8">
        <v>9</v>
      </c>
      <c r="O3" s="8">
        <v>10</v>
      </c>
      <c r="P3" s="8">
        <v>11</v>
      </c>
      <c r="Q3" s="8">
        <v>12</v>
      </c>
      <c r="R3" s="8">
        <v>13</v>
      </c>
      <c r="S3" s="8">
        <v>14</v>
      </c>
      <c r="T3" s="8">
        <v>15</v>
      </c>
      <c r="U3" s="8">
        <v>16</v>
      </c>
    </row>
    <row r="4" spans="1:21" ht="12.75" hidden="1">
      <c r="A4" s="13"/>
      <c r="B4" s="13"/>
      <c r="C4" s="13"/>
      <c r="D4" s="13"/>
      <c r="E4" s="9"/>
      <c r="F4" s="10">
        <v>0</v>
      </c>
      <c r="G4" s="10">
        <v>0</v>
      </c>
      <c r="H4" s="10">
        <v>0</v>
      </c>
      <c r="I4" s="10">
        <f>F4+G4-H4</f>
        <v>0</v>
      </c>
      <c r="J4" s="10">
        <v>0</v>
      </c>
      <c r="K4" s="10">
        <f>I4-J4</f>
        <v>0</v>
      </c>
      <c r="L4" s="10">
        <v>0</v>
      </c>
      <c r="M4" s="10">
        <v>0</v>
      </c>
      <c r="N4" s="10">
        <f>L4+M4</f>
        <v>0</v>
      </c>
      <c r="O4" s="10">
        <f>J4-N4</f>
        <v>0</v>
      </c>
      <c r="P4" s="10">
        <v>0</v>
      </c>
      <c r="Q4" s="10">
        <f>N4-P4</f>
        <v>0</v>
      </c>
      <c r="R4" s="10">
        <f>I4-P4</f>
        <v>0</v>
      </c>
      <c r="S4" s="10">
        <f>0</f>
        <v>0</v>
      </c>
      <c r="T4" s="10">
        <f>0</f>
        <v>0</v>
      </c>
      <c r="U4" s="10">
        <f>0</f>
        <v>0</v>
      </c>
    </row>
    <row r="5" spans="1:21" s="19" customFormat="1" ht="9" hidden="1">
      <c r="A5" s="18"/>
      <c r="B5" s="18"/>
      <c r="C5" s="18"/>
      <c r="D5" s="18"/>
      <c r="E5" s="20"/>
      <c r="F5" s="17"/>
      <c r="G5" s="17"/>
      <c r="H5" s="17"/>
      <c r="I5" s="17"/>
      <c r="J5" s="17"/>
      <c r="K5" s="17"/>
      <c r="L5" s="17"/>
      <c r="M5" s="17"/>
      <c r="N5" s="17"/>
      <c r="O5" s="17"/>
      <c r="P5" s="17">
        <v>0</v>
      </c>
      <c r="Q5" s="17"/>
      <c r="R5" s="17"/>
      <c r="S5" s="17"/>
      <c r="T5" s="17"/>
      <c r="U5" s="17"/>
    </row>
    <row r="6" ht="13.5" hidden="1" thickBot="1"/>
    <row r="7" spans="1:21" s="16" customFormat="1" ht="48" customHeight="1" hidden="1" thickBot="1">
      <c r="A7" s="22" t="s">
        <v>21</v>
      </c>
      <c r="B7" s="23"/>
      <c r="C7" s="23"/>
      <c r="D7" s="23"/>
      <c r="E7" s="24"/>
      <c r="F7" s="14">
        <v>0</v>
      </c>
      <c r="G7" s="14">
        <v>0</v>
      </c>
      <c r="H7" s="14">
        <v>0</v>
      </c>
      <c r="I7" s="14">
        <f>F7+G7-H7</f>
        <v>0</v>
      </c>
      <c r="J7" s="14">
        <v>0</v>
      </c>
      <c r="K7" s="14">
        <f>I7-J7</f>
        <v>0</v>
      </c>
      <c r="L7" s="14">
        <v>0</v>
      </c>
      <c r="M7" s="14">
        <v>0</v>
      </c>
      <c r="N7" s="14">
        <f>L7+M7</f>
        <v>0</v>
      </c>
      <c r="O7" s="14">
        <f>J7-N7</f>
        <v>0</v>
      </c>
      <c r="P7" s="14">
        <v>0</v>
      </c>
      <c r="Q7" s="14">
        <f>N7-P7</f>
        <v>0</v>
      </c>
      <c r="R7" s="15">
        <f>I7-P7</f>
        <v>0</v>
      </c>
      <c r="S7" s="15">
        <v>0</v>
      </c>
      <c r="T7" s="15">
        <v>0</v>
      </c>
      <c r="U7" s="15">
        <v>0</v>
      </c>
    </row>
    <row r="8" ht="12.75" hidden="1"/>
    <row r="9" ht="12.75">
      <c r="E9" s="2"/>
    </row>
    <row r="10" spans="1:21" ht="17.25" customHeight="1">
      <c r="A10" s="25" t="str">
        <f>ButceYil&amp;" YILI BÜTÇE TERTİPLERİN ÖDENEK DURUM LİSTESİ"</f>
        <v> YILI BÜTÇE TERTİPLERİN ÖDENEK DURUM LİSTESİ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6.5" customHeight="1">
      <c r="A11" s="26" t="str">
        <f>KurAd</f>
        <v> 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5:17" ht="16.5" customHeight="1" thickBot="1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1" ht="33.75" customHeight="1" thickBot="1">
      <c r="A13" s="3" t="s">
        <v>13</v>
      </c>
      <c r="B13" s="4" t="s">
        <v>14</v>
      </c>
      <c r="C13" s="4" t="s">
        <v>15</v>
      </c>
      <c r="D13" s="4" t="s">
        <v>16</v>
      </c>
      <c r="E13" s="5" t="s">
        <v>1</v>
      </c>
      <c r="F13" s="4" t="s">
        <v>2</v>
      </c>
      <c r="G13" s="4" t="s">
        <v>3</v>
      </c>
      <c r="H13" s="6" t="s">
        <v>4</v>
      </c>
      <c r="I13" s="4" t="s">
        <v>5</v>
      </c>
      <c r="J13" s="4" t="s">
        <v>6</v>
      </c>
      <c r="K13" s="4" t="s">
        <v>7</v>
      </c>
      <c r="L13" s="4" t="s">
        <v>8</v>
      </c>
      <c r="M13" s="4" t="s">
        <v>9</v>
      </c>
      <c r="N13" s="4" t="s">
        <v>10</v>
      </c>
      <c r="O13" s="4" t="s">
        <v>11</v>
      </c>
      <c r="P13" s="4" t="str">
        <f>"HARCAMA "&amp;Avans</f>
        <v>HARCAMA  </v>
      </c>
      <c r="Q13" s="4" t="s">
        <v>12</v>
      </c>
      <c r="R13" s="7" t="s">
        <v>20</v>
      </c>
      <c r="S13" s="7" t="s">
        <v>23</v>
      </c>
      <c r="T13" s="7" t="s">
        <v>25</v>
      </c>
      <c r="U13" s="7" t="s">
        <v>24</v>
      </c>
    </row>
    <row r="14" spans="1:80" ht="31.5" customHeight="1">
      <c r="A14" s="13" t="s">
        <v>0</v>
      </c>
      <c r="B14" s="13" t="s">
        <v>26</v>
      </c>
      <c r="C14" s="13" t="s">
        <v>27</v>
      </c>
      <c r="D14" s="13" t="s">
        <v>28</v>
      </c>
      <c r="E14" s="9" t="s">
        <v>29</v>
      </c>
      <c r="F14" s="10">
        <v>7175000</v>
      </c>
      <c r="G14" s="10">
        <v>2905875</v>
      </c>
      <c r="H14" s="10">
        <v>7609100</v>
      </c>
      <c r="I14" s="10">
        <f>F14+G14-H14</f>
        <v>0</v>
      </c>
      <c r="J14" s="10">
        <v>2471775</v>
      </c>
      <c r="K14" s="10">
        <f>I14-J14</f>
        <v>0</v>
      </c>
      <c r="L14" s="10">
        <v>10080875</v>
      </c>
      <c r="M14" s="10">
        <v>-7609100</v>
      </c>
      <c r="N14" s="10">
        <f>L14+M14</f>
        <v>0</v>
      </c>
      <c r="O14" s="10">
        <f>J14-N14</f>
        <v>0</v>
      </c>
      <c r="P14" s="10">
        <v>1129164.56</v>
      </c>
      <c r="Q14" s="10">
        <f>N14-P14</f>
        <v>0</v>
      </c>
      <c r="R14" s="10">
        <f>I14-P14</f>
        <v>0</v>
      </c>
      <c r="S14" s="10">
        <v>0</v>
      </c>
      <c r="T14" s="10">
        <v>0</v>
      </c>
      <c r="U14" s="10">
        <v>0</v>
      </c>
      <c r="BS14" s="8" t="s">
        <v>29</v>
      </c>
      <c r="BT14" s="8" t="s">
        <v>30</v>
      </c>
      <c r="BU14" s="8" t="s">
        <v>31</v>
      </c>
      <c r="BV14" s="8" t="s">
        <v>32</v>
      </c>
      <c r="BW14" s="8" t="s">
        <v>33</v>
      </c>
      <c r="BX14" s="8" t="s">
        <v>34</v>
      </c>
      <c r="BY14" s="8" t="s">
        <v>35</v>
      </c>
      <c r="BZ14" s="8" t="s">
        <v>36</v>
      </c>
      <c r="CA14" s="8" t="s">
        <v>37</v>
      </c>
      <c r="CB14" s="8" t="s">
        <v>37</v>
      </c>
    </row>
    <row r="15" spans="1:80" ht="31.5" customHeight="1">
      <c r="A15" s="13" t="s">
        <v>0</v>
      </c>
      <c r="B15" s="13" t="s">
        <v>26</v>
      </c>
      <c r="C15" s="13" t="s">
        <v>27</v>
      </c>
      <c r="D15" s="13" t="s">
        <v>28</v>
      </c>
      <c r="E15" s="9" t="s">
        <v>38</v>
      </c>
      <c r="F15" s="10">
        <v>640000</v>
      </c>
      <c r="G15" s="10">
        <v>259200</v>
      </c>
      <c r="H15" s="10">
        <v>0</v>
      </c>
      <c r="I15" s="10">
        <f>F15+G15-H15</f>
        <v>0</v>
      </c>
      <c r="J15" s="10">
        <v>899200</v>
      </c>
      <c r="K15" s="10">
        <f>I15-J15</f>
        <v>0</v>
      </c>
      <c r="L15" s="10">
        <v>899200</v>
      </c>
      <c r="M15" s="10">
        <v>0</v>
      </c>
      <c r="N15" s="10">
        <f>L15+M15</f>
        <v>0</v>
      </c>
      <c r="O15" s="10">
        <f>J15-N15</f>
        <v>0</v>
      </c>
      <c r="P15" s="10">
        <v>179435.01</v>
      </c>
      <c r="Q15" s="10">
        <f>N15-P15</f>
        <v>0</v>
      </c>
      <c r="R15" s="10">
        <f>I15-P15</f>
        <v>0</v>
      </c>
      <c r="S15" s="10">
        <v>0</v>
      </c>
      <c r="T15" s="10">
        <v>0</v>
      </c>
      <c r="U15" s="10">
        <v>0</v>
      </c>
      <c r="BS15" s="8" t="s">
        <v>38</v>
      </c>
      <c r="BT15" s="8" t="s">
        <v>30</v>
      </c>
      <c r="BU15" s="8" t="s">
        <v>31</v>
      </c>
      <c r="BV15" s="8" t="s">
        <v>32</v>
      </c>
      <c r="BW15" s="8" t="s">
        <v>33</v>
      </c>
      <c r="BX15" s="8" t="s">
        <v>34</v>
      </c>
      <c r="BY15" s="8" t="s">
        <v>35</v>
      </c>
      <c r="BZ15" s="8" t="s">
        <v>36</v>
      </c>
      <c r="CA15" s="8" t="s">
        <v>36</v>
      </c>
      <c r="CB15" s="8" t="s">
        <v>37</v>
      </c>
    </row>
    <row r="16" spans="1:80" ht="31.5" customHeight="1">
      <c r="A16" s="13" t="s">
        <v>0</v>
      </c>
      <c r="B16" s="13" t="s">
        <v>26</v>
      </c>
      <c r="C16" s="13" t="s">
        <v>27</v>
      </c>
      <c r="D16" s="13" t="s">
        <v>28</v>
      </c>
      <c r="E16" s="9" t="s">
        <v>39</v>
      </c>
      <c r="F16" s="10">
        <v>20000</v>
      </c>
      <c r="G16" s="10">
        <v>0</v>
      </c>
      <c r="H16" s="10">
        <v>19000</v>
      </c>
      <c r="I16" s="10">
        <f>F16+G16-H16</f>
        <v>0</v>
      </c>
      <c r="J16" s="10">
        <v>1000</v>
      </c>
      <c r="K16" s="10">
        <f>I16-J16</f>
        <v>0</v>
      </c>
      <c r="L16" s="10">
        <v>20000</v>
      </c>
      <c r="M16" s="10">
        <v>-19000</v>
      </c>
      <c r="N16" s="10">
        <f>L16+M16</f>
        <v>0</v>
      </c>
      <c r="O16" s="10">
        <f>J16-N16</f>
        <v>0</v>
      </c>
      <c r="P16" s="10">
        <v>0</v>
      </c>
      <c r="Q16" s="10">
        <f>N16-P16</f>
        <v>0</v>
      </c>
      <c r="R16" s="10">
        <f>I16-P16</f>
        <v>0</v>
      </c>
      <c r="S16" s="10">
        <v>0</v>
      </c>
      <c r="T16" s="10">
        <v>0</v>
      </c>
      <c r="U16" s="10">
        <v>0</v>
      </c>
      <c r="BS16" s="8" t="s">
        <v>39</v>
      </c>
      <c r="BT16" s="8" t="s">
        <v>30</v>
      </c>
      <c r="BU16" s="8" t="s">
        <v>31</v>
      </c>
      <c r="BV16" s="8" t="s">
        <v>32</v>
      </c>
      <c r="BW16" s="8" t="s">
        <v>33</v>
      </c>
      <c r="BX16" s="8" t="s">
        <v>34</v>
      </c>
      <c r="BY16" s="8" t="s">
        <v>35</v>
      </c>
      <c r="BZ16" s="8" t="s">
        <v>36</v>
      </c>
      <c r="CA16" s="8" t="s">
        <v>40</v>
      </c>
      <c r="CB16" s="8" t="s">
        <v>36</v>
      </c>
    </row>
    <row r="17" spans="1:21" ht="24.75" customHeight="1">
      <c r="A17" s="22" t="s">
        <v>21</v>
      </c>
      <c r="B17" s="23"/>
      <c r="C17" s="23"/>
      <c r="D17" s="23"/>
      <c r="E17" s="24"/>
      <c r="F17" s="14">
        <v>7835000</v>
      </c>
      <c r="G17" s="14">
        <v>3165075</v>
      </c>
      <c r="H17" s="14">
        <v>7628100</v>
      </c>
      <c r="I17" s="14">
        <f>F17+G17-H17</f>
        <v>0</v>
      </c>
      <c r="J17" s="14">
        <v>3371975</v>
      </c>
      <c r="K17" s="14">
        <f>I17-J17</f>
        <v>0</v>
      </c>
      <c r="L17" s="14">
        <v>11000075</v>
      </c>
      <c r="M17" s="14">
        <v>-7628100</v>
      </c>
      <c r="N17" s="14">
        <f>L17+M17</f>
        <v>0</v>
      </c>
      <c r="O17" s="14">
        <f>J17-N17</f>
        <v>0</v>
      </c>
      <c r="P17" s="14">
        <v>1308599.57</v>
      </c>
      <c r="Q17" s="14">
        <f>N17-P17</f>
        <v>0</v>
      </c>
      <c r="R17" s="15">
        <f>I17-P17</f>
        <v>0</v>
      </c>
      <c r="S17" s="15">
        <v>0</v>
      </c>
      <c r="T17" s="15">
        <v>0</v>
      </c>
      <c r="U17" s="15">
        <v>0</v>
      </c>
    </row>
  </sheetData>
  <sheetProtection/>
  <mergeCells count="4">
    <mergeCell ref="A7:E7"/>
    <mergeCell ref="A10:U10"/>
    <mergeCell ref="A11:U11"/>
    <mergeCell ref="A17:E17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Pınar MENTEŞ</cp:lastModifiedBy>
  <cp:lastPrinted>2020-12-15T14:27:06Z</cp:lastPrinted>
  <dcterms:created xsi:type="dcterms:W3CDTF">2020-12-14T07:31:19Z</dcterms:created>
  <dcterms:modified xsi:type="dcterms:W3CDTF">2022-06-30T13:24:10Z</dcterms:modified>
  <cp:category/>
  <cp:version/>
  <cp:contentType/>
  <cp:contentStatus/>
</cp:coreProperties>
</file>